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sblfile08\gymmu_u1\et29315\Desktop_W\"/>
    </mc:Choice>
  </mc:AlternateContent>
  <xr:revisionPtr revIDLastSave="0" documentId="8_{7918DC5F-D05C-4261-AA7D-04C8D9C86A23}" xr6:coauthVersionLast="47" xr6:coauthVersionMax="47" xr10:uidLastSave="{00000000-0000-0000-0000-000000000000}"/>
  <bookViews>
    <workbookView xWindow="-120" yWindow="-120" windowWidth="51840" windowHeight="21240" firstSheet="3" activeTab="3" xr2:uid="{4BAEBCE3-796F-4A32-89EF-FE0517AEBC4C}"/>
  </bookViews>
  <sheets>
    <sheet name="Notenblatt" sheetId="4" r:id="rId1"/>
    <sheet name="Bewertung schriftliche Arbeit" sheetId="1" r:id="rId2"/>
    <sheet name="Bewertung Gestalterische Arbeit" sheetId="6" r:id="rId3"/>
    <sheet name="Arbeitsprozess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D7" i="3"/>
  <c r="D17" i="6"/>
  <c r="D11" i="6"/>
  <c r="D7" i="6"/>
  <c r="D17" i="1"/>
  <c r="D11" i="1"/>
  <c r="C16" i="4" s="1"/>
  <c r="D7" i="1"/>
  <c r="C17" i="4"/>
  <c r="D19" i="4"/>
  <c r="C15" i="4" l="1"/>
  <c r="C18" i="4"/>
  <c r="E15" i="4" l="1"/>
  <c r="E19" i="4"/>
  <c r="E18" i="4"/>
</calcChain>
</file>

<file path=xl/sharedStrings.xml><?xml version="1.0" encoding="utf-8"?>
<sst xmlns="http://schemas.openxmlformats.org/spreadsheetml/2006/main" count="76" uniqueCount="51">
  <si>
    <t>Fachmittelschule FMS</t>
  </si>
  <si>
    <t>Selbständige Arbeit</t>
  </si>
  <si>
    <t>Schülerin / Schüler</t>
  </si>
  <si>
    <t>Berufsfeld:</t>
  </si>
  <si>
    <t>Titel:</t>
  </si>
  <si>
    <t>Betreuungsperson:</t>
  </si>
  <si>
    <t>Co-Referat</t>
  </si>
  <si>
    <t xml:space="preserve"> Schriftliche Arbeit / Produkt</t>
  </si>
  <si>
    <t>Note für die
Teilleistung</t>
  </si>
  <si>
    <t>Gewicht</t>
  </si>
  <si>
    <t>Note</t>
  </si>
  <si>
    <r>
      <t xml:space="preserve"> </t>
    </r>
    <r>
      <rPr>
        <b/>
        <sz val="11"/>
        <color indexed="8"/>
        <rFont val="Arial"/>
        <family val="2"/>
      </rPr>
      <t>1. Theoretischer Teil (20-40%)</t>
    </r>
  </si>
  <si>
    <r>
      <t xml:space="preserve"> </t>
    </r>
    <r>
      <rPr>
        <b/>
        <sz val="11"/>
        <color indexed="8"/>
        <rFont val="Arial"/>
        <family val="2"/>
      </rPr>
      <t>2. Praktische Umsetzung (30-50%)</t>
    </r>
  </si>
  <si>
    <t>3. Formale Bewertung (10%)</t>
  </si>
  <si>
    <t xml:space="preserve"> 4. Arbeitsprozess (20%)</t>
  </si>
  <si>
    <r>
      <rPr>
        <b/>
        <sz val="11"/>
        <color rgb="FF000000"/>
        <rFont val="Arial"/>
        <family val="2"/>
      </rPr>
      <t xml:space="preserve">Note der schriftlichen / gestalterischen Arbeit </t>
    </r>
    <r>
      <rPr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inkl. Arbeitsprozess</t>
    </r>
    <r>
      <rPr>
        <sz val="8"/>
        <color indexed="8"/>
        <rFont val="Arial"/>
        <family val="2"/>
      </rPr>
      <t xml:space="preserve">
(auf halbe/ganze Note gerundet)</t>
    </r>
  </si>
  <si>
    <t>Schriftliche Arbeit</t>
  </si>
  <si>
    <r>
      <t xml:space="preserve">Bewertungskriterien und 
dazugehörige Indikatoren
</t>
    </r>
    <r>
      <rPr>
        <b/>
        <sz val="10"/>
        <rFont val="Arial"/>
        <family val="2"/>
      </rPr>
      <t xml:space="preserve">     </t>
    </r>
  </si>
  <si>
    <t>Kommentar</t>
  </si>
  <si>
    <r>
      <t>Noten</t>
    </r>
    <r>
      <rPr>
        <i/>
        <sz val="10"/>
        <color indexed="8"/>
        <rFont val="Arial"/>
        <family val="2"/>
      </rPr>
      <t/>
    </r>
  </si>
  <si>
    <r>
      <t>Teilnote Kriterium</t>
    </r>
    <r>
      <rPr>
        <sz val="10"/>
        <color indexed="8"/>
        <rFont val="Arial"/>
        <family val="2"/>
      </rPr>
      <t/>
    </r>
  </si>
  <si>
    <t>Inwiefern werden die Bewertungskriterien erfüllt?
Ergänzende Bemerkungen</t>
  </si>
  <si>
    <r>
      <t>ganze u. halbe Noten</t>
    </r>
    <r>
      <rPr>
        <i/>
        <sz val="10"/>
        <color indexed="8"/>
        <rFont val="Arial"/>
        <family val="2"/>
      </rPr>
      <t/>
    </r>
  </si>
  <si>
    <t>1. Theoretischer Teil (20-40%)</t>
  </si>
  <si>
    <t>Leitfrage und Hypothesen sind klar formuliert  und aus verschiedenen Perspektiven bearbeitet.</t>
  </si>
  <si>
    <t>Aktuelles Fachwissen wird verarbeitet und als solches ausgewiesen; es besteht ein deutlicher Bezug zu Thema und Fragestellung.</t>
  </si>
  <si>
    <t>Die Darlegung des Fachwissens ist inhaltlich fundiert und plausibel.</t>
  </si>
  <si>
    <t>2. Praktischer Teil (30-50%)</t>
  </si>
  <si>
    <t>Die Methodenwahl im praktischen Teil ist der Leitfrage angemessen und wird zielführend angewendet.</t>
  </si>
  <si>
    <t>Die Ergebnisse der eigenen Untersuchung sind klar dargestellt und beschrieben.</t>
  </si>
  <si>
    <t>Eigenes und fremdes Wissen wird klar voneinander getrennt.</t>
  </si>
  <si>
    <t xml:space="preserve">Die Beantwortung der Leitfrage in den Schlussfolgerungen ist konkret, umfassend begründet und originell. </t>
  </si>
  <si>
    <t>Die Verknüpfung zwischen Ergebnissen aus dem praktischen Teil und Erkenntnissen aus der Theorie-Recherche ist nachvollziehbar.</t>
  </si>
  <si>
    <t>Der Text ist strukturiert und logisch aufgebaut.</t>
  </si>
  <si>
    <t>Die Sprache ist korrekt, stilistisch angemessen, verständlich und abwechslungsreich.</t>
  </si>
  <si>
    <t>Die Quellenangaben und KI-Prompts sind vollständig und werden nachvollziehbar und korrekt  angegeben.</t>
  </si>
  <si>
    <t>Die Gestaltung ist ansprechend und sorgfältig.</t>
  </si>
  <si>
    <t>Gestalterische Arbeit</t>
  </si>
  <si>
    <t>2. Produkt (30-50%)</t>
  </si>
  <si>
    <t>Ihre Arbeit überzeugt im künstlerischen Ausdruck und in der visuellen Sprache.</t>
  </si>
  <si>
    <t>Sie zeigen handwerkliches und technisches Können.</t>
  </si>
  <si>
    <t>Sie haben das Thema in angemessenem Umfang und in gestalterischer Breite behandelt.</t>
  </si>
  <si>
    <t>Sie geben Ihr gesamtes Produkt in ansprechender Form und einer schlüssigen Gesamtwirkung ab.</t>
  </si>
  <si>
    <t>Ihr Arbeitstagebuch macht den Arbeitsprozess nachvollziehbar und zeigt eine intensive und reichhaltige auseinandersetzung mit dem Thema auf.</t>
  </si>
  <si>
    <t>Arbeitsprozess</t>
  </si>
  <si>
    <t>4. Arbeitsprozess (20%)</t>
  </si>
  <si>
    <t>Der Arbeitsprozess ist lückenlos dokumentiert</t>
  </si>
  <si>
    <t>Der Arbeitsprozesszess ist nachvollziehbar</t>
  </si>
  <si>
    <t>Eine vertiefte Auseinandersetzung mit der Thematik ist erkennbar</t>
  </si>
  <si>
    <t>Feedbacks werden verarbeitet</t>
  </si>
  <si>
    <t>Termine werden eingehalten und es ist eine Vorbereitung auf Gespräche erkennbar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</si>
</sst>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sz val="10"/>
      <color indexed="8"/>
      <name val="Verdana"/>
      <family val="2"/>
    </font>
    <font>
      <b/>
      <sz val="16"/>
      <name val="Arial"/>
      <family val="2"/>
    </font>
    <font>
      <sz val="11"/>
      <color theme="1"/>
      <name val="Aptos Narrow"/>
      <family val="2"/>
      <scheme val="minor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0.5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/>
      <bottom style="thin">
        <color rgb="FF000000"/>
      </bottom>
      <diagonal/>
    </border>
    <border>
      <left style="hair">
        <color auto="1"/>
      </left>
      <right style="thin">
        <color auto="1"/>
      </right>
      <top/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left" vertical="top" wrapText="1" indent="1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left" vertical="top" wrapText="1" indent="1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left" vertical="top" wrapText="1" indent="1"/>
    </xf>
    <xf numFmtId="0" fontId="0" fillId="0" borderId="17" xfId="0" applyBorder="1"/>
    <xf numFmtId="0" fontId="0" fillId="0" borderId="18" xfId="0" applyBorder="1"/>
    <xf numFmtId="0" fontId="7" fillId="0" borderId="19" xfId="0" applyFont="1" applyBorder="1" applyAlignment="1">
      <alignment horizontal="left" vertical="top" wrapText="1" indent="1"/>
    </xf>
    <xf numFmtId="0" fontId="8" fillId="0" borderId="20" xfId="0" applyFont="1" applyBorder="1" applyAlignment="1" applyProtection="1">
      <alignment horizontal="left" vertical="top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0" fillId="0" borderId="21" xfId="0" applyBorder="1"/>
    <xf numFmtId="0" fontId="13" fillId="0" borderId="1" xfId="0" applyFont="1" applyBorder="1" applyAlignment="1">
      <alignment vertical="center" wrapText="1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2" fontId="12" fillId="0" borderId="27" xfId="0" applyNumberFormat="1" applyFont="1" applyBorder="1" applyAlignment="1">
      <alignment horizontal="center" vertical="center" wrapText="1"/>
    </xf>
    <xf numFmtId="9" fontId="1" fillId="0" borderId="27" xfId="1" applyFont="1" applyBorder="1" applyAlignment="1" applyProtection="1">
      <alignment horizontal="center" vertical="center" wrapText="1"/>
    </xf>
    <xf numFmtId="9" fontId="1" fillId="0" borderId="27" xfId="1" applyFont="1" applyBorder="1" applyAlignment="1" applyProtection="1">
      <alignment horizontal="center" vertical="center" wrapText="1"/>
      <protection locked="0"/>
    </xf>
    <xf numFmtId="9" fontId="1" fillId="0" borderId="30" xfId="1" applyFont="1" applyBorder="1" applyAlignment="1" applyProtection="1">
      <alignment horizontal="center" vertical="center" wrapText="1"/>
    </xf>
    <xf numFmtId="2" fontId="12" fillId="0" borderId="30" xfId="0" applyNumberFormat="1" applyFont="1" applyBorder="1" applyAlignment="1">
      <alignment horizontal="center" vertical="center" wrapText="1"/>
    </xf>
    <xf numFmtId="2" fontId="21" fillId="0" borderId="18" xfId="0" applyNumberFormat="1" applyFont="1" applyBorder="1" applyAlignment="1">
      <alignment horizontal="center" vertical="center"/>
    </xf>
    <xf numFmtId="9" fontId="2" fillId="0" borderId="3" xfId="1" applyFont="1" applyBorder="1" applyAlignment="1" applyProtection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11" xfId="0" applyFont="1" applyBorder="1" applyAlignment="1">
      <alignment vertical="center" wrapText="1"/>
    </xf>
    <xf numFmtId="9" fontId="1" fillId="0" borderId="0" xfId="0" applyNumberFormat="1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top" wrapText="1" indent="1"/>
    </xf>
    <xf numFmtId="0" fontId="8" fillId="0" borderId="34" xfId="0" applyFont="1" applyBorder="1" applyAlignment="1" applyProtection="1">
      <alignment horizontal="left" vertical="top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2" fontId="7" fillId="0" borderId="1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3" fillId="0" borderId="1" xfId="0" applyFont="1" applyBorder="1" applyAlignment="1">
      <alignment horizontal="right" vertical="center" wrapText="1"/>
    </xf>
    <xf numFmtId="0" fontId="5" fillId="0" borderId="0" xfId="0" applyFont="1" applyAlignment="1" applyProtection="1">
      <alignment vertical="top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12">
    <dxf>
      <fill>
        <patternFill>
          <bgColor indexed="53"/>
        </patternFill>
      </fill>
    </dxf>
    <dxf>
      <fill>
        <patternFill>
          <bgColor indexed="34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rgb="FFFFC7CE"/>
        </patternFill>
      </fill>
    </dxf>
    <dxf>
      <fill>
        <patternFill patternType="solid">
          <fgColor indexed="6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34926</xdr:rowOff>
    </xdr:from>
    <xdr:to>
      <xdr:col>0</xdr:col>
      <xdr:colOff>1040130</xdr:colOff>
      <xdr:row>0</xdr:row>
      <xdr:rowOff>314326</xdr:rowOff>
    </xdr:to>
    <xdr:pic>
      <xdr:nvPicPr>
        <xdr:cNvPr id="2" name="Picture 3" descr="LogoFMS">
          <a:extLst>
            <a:ext uri="{FF2B5EF4-FFF2-40B4-BE49-F238E27FC236}">
              <a16:creationId xmlns:a16="http://schemas.microsoft.com/office/drawing/2014/main" id="{9717CB37-FFC9-4A48-9B8E-8E733256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34926"/>
          <a:ext cx="9334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55929</xdr:colOff>
      <xdr:row>0</xdr:row>
      <xdr:rowOff>36653</xdr:rowOff>
    </xdr:from>
    <xdr:to>
      <xdr:col>0</xdr:col>
      <xdr:colOff>701767</xdr:colOff>
      <xdr:row>0</xdr:row>
      <xdr:rowOff>274778</xdr:rowOff>
    </xdr:to>
    <xdr:pic>
      <xdr:nvPicPr>
        <xdr:cNvPr id="2" name="Picture 3" descr="LogoFMS">
          <a:extLst>
            <a:ext uri="{FF2B5EF4-FFF2-40B4-BE49-F238E27FC236}">
              <a16:creationId xmlns:a16="http://schemas.microsoft.com/office/drawing/2014/main" id="{B0974F82-03F0-454A-8B33-67BF09EA4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9" y="36653"/>
          <a:ext cx="645838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55929</xdr:colOff>
      <xdr:row>0</xdr:row>
      <xdr:rowOff>36653</xdr:rowOff>
    </xdr:from>
    <xdr:to>
      <xdr:col>0</xdr:col>
      <xdr:colOff>701767</xdr:colOff>
      <xdr:row>0</xdr:row>
      <xdr:rowOff>274778</xdr:rowOff>
    </xdr:to>
    <xdr:pic>
      <xdr:nvPicPr>
        <xdr:cNvPr id="2" name="Picture 3" descr="LogoFMS">
          <a:extLst>
            <a:ext uri="{FF2B5EF4-FFF2-40B4-BE49-F238E27FC236}">
              <a16:creationId xmlns:a16="http://schemas.microsoft.com/office/drawing/2014/main" id="{2A74256B-2733-4998-9A39-CFDF64CE7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9" y="36653"/>
          <a:ext cx="645838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55929</xdr:colOff>
      <xdr:row>0</xdr:row>
      <xdr:rowOff>36653</xdr:rowOff>
    </xdr:from>
    <xdr:to>
      <xdr:col>0</xdr:col>
      <xdr:colOff>701767</xdr:colOff>
      <xdr:row>0</xdr:row>
      <xdr:rowOff>274778</xdr:rowOff>
    </xdr:to>
    <xdr:pic>
      <xdr:nvPicPr>
        <xdr:cNvPr id="2" name="Picture 3" descr="LogoFMS">
          <a:extLst>
            <a:ext uri="{FF2B5EF4-FFF2-40B4-BE49-F238E27FC236}">
              <a16:creationId xmlns:a16="http://schemas.microsoft.com/office/drawing/2014/main" id="{1B407984-9603-4C24-9AE1-EEC54A7D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9" y="36653"/>
          <a:ext cx="645838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AD06-26A0-43A5-A4DA-CB4A971AE7C3}">
  <dimension ref="A1:J43"/>
  <sheetViews>
    <sheetView topLeftCell="A13" workbookViewId="0">
      <selection activeCell="E19" sqref="E19"/>
    </sheetView>
  </sheetViews>
  <sheetFormatPr baseColWidth="10" defaultColWidth="12.140625" defaultRowHeight="12.75" x14ac:dyDescent="0.25"/>
  <cols>
    <col min="1" max="1" width="23.28515625" style="36" customWidth="1"/>
    <col min="2" max="2" width="28.5703125" style="36" customWidth="1"/>
    <col min="3" max="3" width="13.5703125" style="36" customWidth="1"/>
    <col min="4" max="4" width="10.28515625" style="36" customWidth="1"/>
    <col min="5" max="5" width="16.140625" style="36" customWidth="1"/>
    <col min="6" max="6" width="13.28515625" style="36" customWidth="1"/>
    <col min="7" max="16384" width="12.140625" style="36"/>
  </cols>
  <sheetData>
    <row r="1" spans="1:10" s="1" customFormat="1" ht="30" customHeight="1" x14ac:dyDescent="0.25">
      <c r="A1" s="75"/>
      <c r="B1" s="75"/>
      <c r="C1" s="75"/>
      <c r="D1" s="75"/>
      <c r="E1" s="75"/>
    </row>
    <row r="2" spans="1:10" s="1" customFormat="1" ht="50.1" customHeight="1" x14ac:dyDescent="0.25">
      <c r="A2" s="75" t="s">
        <v>0</v>
      </c>
      <c r="B2" s="75"/>
      <c r="C2" s="75"/>
      <c r="D2" s="75"/>
      <c r="E2" s="75"/>
    </row>
    <row r="3" spans="1:10" s="25" customFormat="1" ht="30" customHeight="1" x14ac:dyDescent="0.25">
      <c r="A3" s="24" t="s">
        <v>1</v>
      </c>
      <c r="B3" s="76"/>
      <c r="C3" s="76"/>
      <c r="D3" s="76"/>
      <c r="E3" s="76"/>
    </row>
    <row r="4" spans="1:10" s="27" customFormat="1" ht="20.100000000000001" customHeight="1" x14ac:dyDescent="0.25">
      <c r="A4" s="26"/>
      <c r="B4" s="26"/>
      <c r="C4" s="26"/>
      <c r="D4" s="26"/>
    </row>
    <row r="5" spans="1:10" s="1" customFormat="1" ht="20.100000000000001" customHeight="1" x14ac:dyDescent="0.25">
      <c r="A5" s="28" t="s">
        <v>2</v>
      </c>
      <c r="B5" s="62"/>
      <c r="C5" s="62"/>
      <c r="D5" s="30" t="s">
        <v>3</v>
      </c>
      <c r="E5" s="29"/>
      <c r="F5" s="4"/>
    </row>
    <row r="6" spans="1:10" s="1" customFormat="1" ht="9.9499999999999993" customHeight="1" x14ac:dyDescent="0.25">
      <c r="B6" s="31"/>
      <c r="C6" s="31"/>
      <c r="D6" s="31"/>
      <c r="E6" s="31"/>
    </row>
    <row r="7" spans="1:10" s="31" customFormat="1" ht="50.1" customHeight="1" x14ac:dyDescent="0.25">
      <c r="A7" s="32" t="s">
        <v>4</v>
      </c>
      <c r="B7" s="77"/>
      <c r="C7" s="77"/>
      <c r="D7" s="77"/>
      <c r="E7" s="77"/>
    </row>
    <row r="8" spans="1:10" s="1" customFormat="1" ht="9.9499999999999993" customHeight="1" x14ac:dyDescent="0.25">
      <c r="A8" s="31"/>
      <c r="B8" s="31"/>
      <c r="C8" s="31"/>
      <c r="D8" s="31"/>
      <c r="E8" s="31"/>
    </row>
    <row r="9" spans="1:10" s="1" customFormat="1" ht="20.100000000000001" customHeight="1" x14ac:dyDescent="0.25">
      <c r="A9" s="33" t="s">
        <v>5</v>
      </c>
      <c r="B9" s="62"/>
      <c r="C9" s="63"/>
      <c r="D9" s="34"/>
      <c r="E9" s="34"/>
    </row>
    <row r="10" spans="1:10" s="1" customFormat="1" ht="9.9499999999999993" customHeight="1" x14ac:dyDescent="0.25">
      <c r="A10" s="31"/>
    </row>
    <row r="11" spans="1:10" s="1" customFormat="1" ht="20.100000000000001" customHeight="1" x14ac:dyDescent="0.25">
      <c r="A11" s="35" t="s">
        <v>6</v>
      </c>
      <c r="B11" s="64"/>
      <c r="C11" s="65"/>
      <c r="D11" s="36"/>
      <c r="E11" s="36"/>
    </row>
    <row r="12" spans="1:10" ht="50.1" customHeight="1" x14ac:dyDescent="0.25">
      <c r="A12" s="27"/>
    </row>
    <row r="13" spans="1:10" s="37" customFormat="1" ht="30" customHeight="1" x14ac:dyDescent="0.25">
      <c r="A13" s="66" t="s">
        <v>7</v>
      </c>
      <c r="B13" s="67"/>
      <c r="C13" s="67"/>
      <c r="D13" s="67"/>
      <c r="E13" s="68"/>
    </row>
    <row r="14" spans="1:10" ht="39.950000000000003" customHeight="1" x14ac:dyDescent="0.25">
      <c r="A14" s="69"/>
      <c r="B14" s="70"/>
      <c r="C14" s="38" t="s">
        <v>8</v>
      </c>
      <c r="D14" s="38" t="s">
        <v>9</v>
      </c>
      <c r="E14" s="39" t="s">
        <v>10</v>
      </c>
      <c r="I14" s="50"/>
    </row>
    <row r="15" spans="1:10" ht="39.950000000000003" customHeight="1" x14ac:dyDescent="0.25">
      <c r="A15" s="71" t="s">
        <v>11</v>
      </c>
      <c r="B15" s="72"/>
      <c r="C15" s="40" t="str">
        <f>IF('Bewertung schriftliche Arbeit'!D7&lt;&gt;"",'Bewertung schriftliche Arbeit'!D7,'Bewertung Gestalterische Arbeit'!D7)</f>
        <v/>
      </c>
      <c r="D15" s="41">
        <v>0.3</v>
      </c>
      <c r="E15" s="73" t="str">
        <f>"gewichteter Mittel-
wert der schriftlichen
Arbeit, ungerundet:
"&amp;IFERROR(C15*D15+C16*D16+C17*D17, "")</f>
        <v xml:space="preserve">gewichteter Mittel-
wert der schriftlichen
Arbeit, ungerundet:
</v>
      </c>
      <c r="F15" s="55" t="str">
        <f>IF(SUM(D15:D16)&lt;&gt;0.7, "Theoretischer Teil und die praktische Umsetzung müssen zusammen auf 70% kommen!", "")</f>
        <v/>
      </c>
      <c r="G15" s="56"/>
      <c r="H15" s="56"/>
      <c r="I15" s="56"/>
      <c r="J15" s="56"/>
    </row>
    <row r="16" spans="1:10" ht="39.950000000000003" customHeight="1" x14ac:dyDescent="0.25">
      <c r="A16" s="71" t="s">
        <v>12</v>
      </c>
      <c r="B16" s="72"/>
      <c r="C16" s="40" t="str">
        <f>IF('Bewertung schriftliche Arbeit'!D11&lt;&gt;0,'Bewertung schriftliche Arbeit'!D11,'Bewertung Gestalterische Arbeit'!D11)</f>
        <v/>
      </c>
      <c r="D16" s="42">
        <v>0.4</v>
      </c>
      <c r="E16" s="74"/>
    </row>
    <row r="17" spans="1:5" ht="39.950000000000003" customHeight="1" x14ac:dyDescent="0.25">
      <c r="A17" s="57" t="s">
        <v>13</v>
      </c>
      <c r="B17" s="58"/>
      <c r="C17" s="40" t="str">
        <f>IF('Bewertung schriftliche Arbeit'!D17&lt;&gt;0,'Bewertung schriftliche Arbeit'!D17,'Bewertung Gestalterische Arbeit'!D17)</f>
        <v/>
      </c>
      <c r="D17" s="43">
        <v>0.1</v>
      </c>
      <c r="E17" s="74"/>
    </row>
    <row r="18" spans="1:5" ht="39.950000000000003" customHeight="1" x14ac:dyDescent="0.25">
      <c r="A18" s="57" t="s">
        <v>14</v>
      </c>
      <c r="B18" s="58"/>
      <c r="C18" s="44" t="str">
        <f>Arbeitsprozess!D7</f>
        <v/>
      </c>
      <c r="D18" s="43">
        <v>0.2</v>
      </c>
      <c r="E18" s="45" t="str">
        <f>IFERROR(D18*C18,"")</f>
        <v/>
      </c>
    </row>
    <row r="19" spans="1:5" ht="39.950000000000003" customHeight="1" x14ac:dyDescent="0.25">
      <c r="A19" s="59" t="s">
        <v>15</v>
      </c>
      <c r="B19" s="60"/>
      <c r="C19" s="61"/>
      <c r="D19" s="46">
        <f>SUM(D15:D18)</f>
        <v>1</v>
      </c>
      <c r="E19" s="51" t="str">
        <f>IFERROR(ROUND(2*(C15*D15+C16*D16+C17*D17+C18*D18),0)/2,"")</f>
        <v/>
      </c>
    </row>
    <row r="37" spans="1:6" s="47" customFormat="1" ht="15" x14ac:dyDescent="0.25">
      <c r="A37" s="36"/>
      <c r="B37" s="36"/>
      <c r="C37" s="36"/>
      <c r="D37" s="36"/>
      <c r="E37" s="36"/>
    </row>
    <row r="39" spans="1:6" x14ac:dyDescent="0.25">
      <c r="F39" s="48"/>
    </row>
    <row r="41" spans="1:6" x14ac:dyDescent="0.25">
      <c r="F41" s="48"/>
    </row>
    <row r="43" spans="1:6" x14ac:dyDescent="0.25">
      <c r="F43" s="48"/>
    </row>
  </sheetData>
  <sheetProtection sheet="1" objects="1" scenarios="1"/>
  <protectedRanges>
    <protectedRange sqref="B5:C5 E5 B7:E7 B9:C9 B11:C11" name="Bereich1"/>
    <protectedRange sqref="D15:D16" name="Bereich2"/>
  </protectedRanges>
  <mergeCells count="16">
    <mergeCell ref="A1:E1"/>
    <mergeCell ref="A2:E2"/>
    <mergeCell ref="B3:E3"/>
    <mergeCell ref="B5:C5"/>
    <mergeCell ref="B7:E7"/>
    <mergeCell ref="F15:J15"/>
    <mergeCell ref="A18:B18"/>
    <mergeCell ref="A19:C19"/>
    <mergeCell ref="B9:C9"/>
    <mergeCell ref="B11:C11"/>
    <mergeCell ref="A13:E13"/>
    <mergeCell ref="A14:B14"/>
    <mergeCell ref="A15:B15"/>
    <mergeCell ref="E15:E17"/>
    <mergeCell ref="A16:B16"/>
    <mergeCell ref="A17:B17"/>
  </mergeCells>
  <conditionalFormatting sqref="B5:C5 E5 B7 B9:C9 B11:C11">
    <cfRule type="cellIs" dxfId="11" priority="2" stopIfTrue="1" operator="equal">
      <formula>$A$1</formula>
    </cfRule>
  </conditionalFormatting>
  <conditionalFormatting sqref="D15:D16">
    <cfRule type="expression" dxfId="10" priority="1">
      <formula>SUM($D$15:$D$16)&lt;&gt;0.7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3CD82-DEF9-4F87-B256-A58F2EB98245}">
  <dimension ref="A1:D21"/>
  <sheetViews>
    <sheetView topLeftCell="A6" workbookViewId="0">
      <selection activeCell="B27" sqref="B27"/>
    </sheetView>
  </sheetViews>
  <sheetFormatPr baseColWidth="10" defaultColWidth="11.42578125" defaultRowHeight="15" x14ac:dyDescent="0.25"/>
  <cols>
    <col min="1" max="1" width="42.7109375" customWidth="1"/>
    <col min="2" max="2" width="72.7109375" customWidth="1"/>
    <col min="3" max="4" width="12.7109375" customWidth="1"/>
  </cols>
  <sheetData>
    <row r="1" spans="1:4" ht="24.95" customHeight="1" x14ac:dyDescent="0.25">
      <c r="A1" s="75"/>
      <c r="B1" s="75"/>
      <c r="C1" s="75"/>
      <c r="D1" s="75"/>
    </row>
    <row r="2" spans="1:4" x14ac:dyDescent="0.25">
      <c r="A2" s="75" t="s">
        <v>0</v>
      </c>
      <c r="B2" s="75"/>
      <c r="C2" s="75"/>
      <c r="D2" s="75"/>
    </row>
    <row r="3" spans="1:4" ht="20.25" x14ac:dyDescent="0.25">
      <c r="A3" s="81" t="s">
        <v>16</v>
      </c>
      <c r="B3" s="81"/>
      <c r="C3" s="81"/>
      <c r="D3" s="81"/>
    </row>
    <row r="4" spans="1:4" ht="15.75" x14ac:dyDescent="0.25">
      <c r="A4" s="2"/>
      <c r="B4" s="2"/>
      <c r="C4" s="3"/>
      <c r="D4" s="3"/>
    </row>
    <row r="5" spans="1:4" x14ac:dyDescent="0.25">
      <c r="A5" s="82" t="s">
        <v>17</v>
      </c>
      <c r="B5" s="4" t="s">
        <v>18</v>
      </c>
      <c r="C5" s="5" t="s">
        <v>19</v>
      </c>
      <c r="D5" s="84" t="s">
        <v>20</v>
      </c>
    </row>
    <row r="6" spans="1:4" ht="50.1" customHeight="1" x14ac:dyDescent="0.25">
      <c r="A6" s="83"/>
      <c r="B6" s="6" t="s">
        <v>21</v>
      </c>
      <c r="C6" s="7" t="s">
        <v>22</v>
      </c>
      <c r="D6" s="85"/>
    </row>
    <row r="7" spans="1:4" ht="20.100000000000001" customHeight="1" x14ac:dyDescent="0.25">
      <c r="A7" s="78" t="s">
        <v>23</v>
      </c>
      <c r="B7" s="79"/>
      <c r="C7" s="80"/>
      <c r="D7" s="8" t="str">
        <f>IFERROR(AVERAGE(C8:C10),"")</f>
        <v/>
      </c>
    </row>
    <row r="8" spans="1:4" ht="50.1" customHeight="1" x14ac:dyDescent="0.25">
      <c r="A8" s="11" t="s">
        <v>24</v>
      </c>
      <c r="B8" s="9"/>
      <c r="C8" s="10"/>
      <c r="D8" s="86"/>
    </row>
    <row r="9" spans="1:4" ht="50.1" customHeight="1" x14ac:dyDescent="0.25">
      <c r="A9" s="11" t="s">
        <v>25</v>
      </c>
      <c r="B9" s="12"/>
      <c r="C9" s="13"/>
      <c r="D9" s="87"/>
    </row>
    <row r="10" spans="1:4" ht="50.1" customHeight="1" x14ac:dyDescent="0.25">
      <c r="A10" s="14" t="s">
        <v>26</v>
      </c>
      <c r="B10" s="15"/>
      <c r="C10" s="16"/>
      <c r="D10" s="88"/>
    </row>
    <row r="11" spans="1:4" ht="20.100000000000001" customHeight="1" x14ac:dyDescent="0.25">
      <c r="A11" s="78" t="s">
        <v>27</v>
      </c>
      <c r="B11" s="79"/>
      <c r="C11" s="80"/>
      <c r="D11" s="49" t="str">
        <f>IFERROR(AVERAGE(C12:C16),"")</f>
        <v/>
      </c>
    </row>
    <row r="12" spans="1:4" ht="50.1" customHeight="1" x14ac:dyDescent="0.25">
      <c r="A12" s="11" t="s">
        <v>28</v>
      </c>
      <c r="B12" s="12"/>
      <c r="C12" s="13"/>
      <c r="D12" s="89"/>
    </row>
    <row r="13" spans="1:4" ht="50.1" customHeight="1" x14ac:dyDescent="0.25">
      <c r="A13" s="11" t="s">
        <v>29</v>
      </c>
      <c r="B13" s="12"/>
      <c r="C13" s="13"/>
      <c r="D13" s="87"/>
    </row>
    <row r="14" spans="1:4" ht="50.1" customHeight="1" x14ac:dyDescent="0.25">
      <c r="A14" s="11" t="s">
        <v>30</v>
      </c>
      <c r="B14" s="12"/>
      <c r="C14" s="13"/>
      <c r="D14" s="87"/>
    </row>
    <row r="15" spans="1:4" ht="50.1" customHeight="1" x14ac:dyDescent="0.25">
      <c r="A15" s="11" t="s">
        <v>31</v>
      </c>
      <c r="B15" s="12"/>
      <c r="C15" s="13"/>
      <c r="D15" s="87"/>
    </row>
    <row r="16" spans="1:4" ht="50.1" customHeight="1" x14ac:dyDescent="0.25">
      <c r="A16" s="11" t="s">
        <v>32</v>
      </c>
      <c r="B16" s="12"/>
      <c r="C16" s="13"/>
      <c r="D16" s="88"/>
    </row>
    <row r="17" spans="1:4" ht="15" customHeight="1" x14ac:dyDescent="0.25">
      <c r="A17" s="78" t="s">
        <v>13</v>
      </c>
      <c r="B17" s="79"/>
      <c r="C17" s="80"/>
      <c r="D17" s="18" t="str">
        <f>IFERROR(AVERAGE(C18:C21),"")</f>
        <v/>
      </c>
    </row>
    <row r="18" spans="1:4" ht="50.1" customHeight="1" x14ac:dyDescent="0.25">
      <c r="A18" s="17" t="s">
        <v>33</v>
      </c>
      <c r="B18" s="12"/>
      <c r="C18" s="13"/>
      <c r="D18" s="19"/>
    </row>
    <row r="19" spans="1:4" ht="50.1" customHeight="1" x14ac:dyDescent="0.25">
      <c r="A19" s="11" t="s">
        <v>34</v>
      </c>
      <c r="B19" s="12"/>
      <c r="C19" s="13"/>
      <c r="D19" s="19"/>
    </row>
    <row r="20" spans="1:4" ht="50.1" customHeight="1" x14ac:dyDescent="0.25">
      <c r="A20" s="11" t="s">
        <v>35</v>
      </c>
      <c r="B20" s="12"/>
      <c r="C20" s="13"/>
      <c r="D20" s="19"/>
    </row>
    <row r="21" spans="1:4" ht="50.1" customHeight="1" x14ac:dyDescent="0.25">
      <c r="A21" s="20" t="s">
        <v>36</v>
      </c>
      <c r="B21" s="21"/>
      <c r="C21" s="22"/>
      <c r="D21" s="23"/>
    </row>
  </sheetData>
  <sheetProtection sheet="1" objects="1" scenarios="1"/>
  <protectedRanges>
    <protectedRange sqref="B8:C10 B12:C16 B18:C21" name="Bereich1"/>
  </protectedRanges>
  <mergeCells count="10">
    <mergeCell ref="A11:C11"/>
    <mergeCell ref="A17:C17"/>
    <mergeCell ref="A1:D1"/>
    <mergeCell ref="A2:D2"/>
    <mergeCell ref="A3:D3"/>
    <mergeCell ref="A5:A6"/>
    <mergeCell ref="D5:D6"/>
    <mergeCell ref="A7:C7"/>
    <mergeCell ref="D8:D10"/>
    <mergeCell ref="D12:D16"/>
  </mergeCells>
  <conditionalFormatting sqref="B8:B10 B12:B16">
    <cfRule type="cellIs" dxfId="9" priority="3" stopIfTrue="1" operator="equal">
      <formula>$A$1</formula>
    </cfRule>
  </conditionalFormatting>
  <conditionalFormatting sqref="B18:B21">
    <cfRule type="cellIs" dxfId="8" priority="1" stopIfTrue="1" operator="equal">
      <formula>$A$1</formula>
    </cfRule>
  </conditionalFormatting>
  <conditionalFormatting sqref="C8:C10 C12:C16">
    <cfRule type="cellIs" dxfId="7" priority="4" stopIfTrue="1" operator="equal">
      <formula>$A$1</formula>
    </cfRule>
  </conditionalFormatting>
  <conditionalFormatting sqref="C18:C21">
    <cfRule type="cellIs" dxfId="6" priority="2" stopIfTrue="1" operator="equal">
      <formula>$A$1</formula>
    </cfRule>
  </conditionalFormatting>
  <dataValidations count="1">
    <dataValidation type="custom" allowBlank="1" showInputMessage="1" showErrorMessage="1" errorTitle="Unerlaubte Eingabe" error="Es muss eine Note zwischen 1 und 6, auf die halbe Note gerundet eingegeben werden." sqref="C8:C10 C12:C16 C18:C21" xr:uid="{B5786BAC-DBE8-4F18-8BA5-460D55616869}">
      <formula1>AND(MOD(C8,0.5)=0,C8&gt;=1,C8&lt;=6)</formula1>
    </dataValidation>
  </dataValidation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6804E-89D5-4FFF-9E43-4C961C50BBF0}">
  <dimension ref="A1:D21"/>
  <sheetViews>
    <sheetView topLeftCell="A10" workbookViewId="0">
      <selection activeCell="A22" sqref="A22:XFD22"/>
    </sheetView>
  </sheetViews>
  <sheetFormatPr baseColWidth="10" defaultColWidth="11.42578125" defaultRowHeight="15" x14ac:dyDescent="0.25"/>
  <cols>
    <col min="1" max="1" width="42.7109375" customWidth="1"/>
    <col min="2" max="2" width="72.7109375" customWidth="1"/>
    <col min="3" max="4" width="12.7109375" customWidth="1"/>
  </cols>
  <sheetData>
    <row r="1" spans="1:4" ht="24.95" customHeight="1" x14ac:dyDescent="0.25">
      <c r="A1" s="75"/>
      <c r="B1" s="75"/>
      <c r="C1" s="75"/>
      <c r="D1" s="75"/>
    </row>
    <row r="2" spans="1:4" x14ac:dyDescent="0.25">
      <c r="A2" s="75" t="s">
        <v>0</v>
      </c>
      <c r="B2" s="75"/>
      <c r="C2" s="75"/>
      <c r="D2" s="75"/>
    </row>
    <row r="3" spans="1:4" ht="20.25" x14ac:dyDescent="0.25">
      <c r="A3" s="81" t="s">
        <v>37</v>
      </c>
      <c r="B3" s="81"/>
      <c r="C3" s="81"/>
      <c r="D3" s="81"/>
    </row>
    <row r="4" spans="1:4" ht="15.75" x14ac:dyDescent="0.25">
      <c r="A4" s="2"/>
      <c r="B4" s="2"/>
      <c r="C4" s="3"/>
      <c r="D4" s="3"/>
    </row>
    <row r="5" spans="1:4" x14ac:dyDescent="0.25">
      <c r="A5" s="82" t="s">
        <v>17</v>
      </c>
      <c r="B5" s="4" t="s">
        <v>18</v>
      </c>
      <c r="C5" s="5" t="s">
        <v>19</v>
      </c>
      <c r="D5" s="84" t="s">
        <v>20</v>
      </c>
    </row>
    <row r="6" spans="1:4" ht="50.1" customHeight="1" x14ac:dyDescent="0.25">
      <c r="A6" s="83"/>
      <c r="B6" s="6" t="s">
        <v>21</v>
      </c>
      <c r="C6" s="7" t="s">
        <v>22</v>
      </c>
      <c r="D6" s="85"/>
    </row>
    <row r="7" spans="1:4" ht="20.100000000000001" customHeight="1" x14ac:dyDescent="0.25">
      <c r="A7" s="78" t="s">
        <v>23</v>
      </c>
      <c r="B7" s="79"/>
      <c r="C7" s="80"/>
      <c r="D7" s="8" t="str">
        <f>IFERROR(AVERAGE(C8:C16),"")</f>
        <v/>
      </c>
    </row>
    <row r="8" spans="1:4" ht="50.1" customHeight="1" x14ac:dyDescent="0.25">
      <c r="A8" s="11" t="s">
        <v>24</v>
      </c>
      <c r="B8" s="9"/>
      <c r="C8" s="10"/>
      <c r="D8" s="86"/>
    </row>
    <row r="9" spans="1:4" ht="50.1" customHeight="1" x14ac:dyDescent="0.25">
      <c r="A9" s="11" t="s">
        <v>25</v>
      </c>
      <c r="B9" s="12"/>
      <c r="C9" s="13"/>
      <c r="D9" s="87"/>
    </row>
    <row r="10" spans="1:4" ht="50.1" customHeight="1" x14ac:dyDescent="0.25">
      <c r="A10" s="14" t="s">
        <v>26</v>
      </c>
      <c r="B10" s="15"/>
      <c r="C10" s="16"/>
      <c r="D10" s="88"/>
    </row>
    <row r="11" spans="1:4" ht="20.100000000000001" customHeight="1" x14ac:dyDescent="0.25">
      <c r="A11" s="78" t="s">
        <v>38</v>
      </c>
      <c r="B11" s="79"/>
      <c r="C11" s="80"/>
      <c r="D11" s="49" t="str">
        <f>IFERROR(AVERAGE(C12:C16),"")</f>
        <v/>
      </c>
    </row>
    <row r="12" spans="1:4" ht="50.1" customHeight="1" x14ac:dyDescent="0.25">
      <c r="A12" s="11" t="s">
        <v>39</v>
      </c>
      <c r="B12" s="12"/>
      <c r="C12" s="13"/>
      <c r="D12" s="89"/>
    </row>
    <row r="13" spans="1:4" ht="50.1" customHeight="1" x14ac:dyDescent="0.25">
      <c r="A13" s="11" t="s">
        <v>40</v>
      </c>
      <c r="B13" s="12"/>
      <c r="C13" s="13"/>
      <c r="D13" s="87"/>
    </row>
    <row r="14" spans="1:4" ht="50.1" customHeight="1" x14ac:dyDescent="0.25">
      <c r="A14" s="11" t="s">
        <v>41</v>
      </c>
      <c r="B14" s="12"/>
      <c r="C14" s="13"/>
      <c r="D14" s="87"/>
    </row>
    <row r="15" spans="1:4" ht="50.1" customHeight="1" x14ac:dyDescent="0.25">
      <c r="A15" s="14" t="s">
        <v>42</v>
      </c>
      <c r="B15" s="12"/>
      <c r="C15" s="13"/>
      <c r="D15" s="87"/>
    </row>
    <row r="16" spans="1:4" ht="50.1" customHeight="1" x14ac:dyDescent="0.25">
      <c r="A16" s="11" t="s">
        <v>43</v>
      </c>
      <c r="B16" s="12"/>
      <c r="C16" s="13"/>
      <c r="D16" s="88"/>
    </row>
    <row r="17" spans="1:4" ht="15" customHeight="1" x14ac:dyDescent="0.25">
      <c r="A17" s="78" t="s">
        <v>13</v>
      </c>
      <c r="B17" s="79"/>
      <c r="C17" s="80"/>
      <c r="D17" s="18" t="str">
        <f>IFERROR(AVERAGE(C18:C21),"")</f>
        <v/>
      </c>
    </row>
    <row r="18" spans="1:4" ht="50.1" customHeight="1" x14ac:dyDescent="0.25">
      <c r="A18" s="17" t="s">
        <v>33</v>
      </c>
      <c r="B18" s="12"/>
      <c r="C18" s="13"/>
      <c r="D18" s="19"/>
    </row>
    <row r="19" spans="1:4" ht="50.1" customHeight="1" x14ac:dyDescent="0.25">
      <c r="A19" s="11" t="s">
        <v>34</v>
      </c>
      <c r="B19" s="12"/>
      <c r="C19" s="13"/>
      <c r="D19" s="19"/>
    </row>
    <row r="20" spans="1:4" ht="50.1" customHeight="1" x14ac:dyDescent="0.25">
      <c r="A20" s="11" t="s">
        <v>35</v>
      </c>
      <c r="B20" s="12"/>
      <c r="C20" s="13"/>
      <c r="D20" s="19"/>
    </row>
    <row r="21" spans="1:4" ht="50.1" customHeight="1" x14ac:dyDescent="0.25">
      <c r="A21" s="20" t="s">
        <v>36</v>
      </c>
      <c r="B21" s="21"/>
      <c r="C21" s="22"/>
      <c r="D21" s="23"/>
    </row>
  </sheetData>
  <sheetProtection sheet="1" objects="1" scenarios="1"/>
  <protectedRanges>
    <protectedRange sqref="B8:C10 B12:C16 B18:C21" name="Bereich1"/>
  </protectedRanges>
  <mergeCells count="10">
    <mergeCell ref="A11:C11"/>
    <mergeCell ref="A17:C17"/>
    <mergeCell ref="A1:D1"/>
    <mergeCell ref="A2:D2"/>
    <mergeCell ref="A3:D3"/>
    <mergeCell ref="A5:A6"/>
    <mergeCell ref="D5:D6"/>
    <mergeCell ref="A7:C7"/>
    <mergeCell ref="D8:D10"/>
    <mergeCell ref="D12:D16"/>
  </mergeCells>
  <conditionalFormatting sqref="B8:B10 B12:B16">
    <cfRule type="cellIs" dxfId="5" priority="3" stopIfTrue="1" operator="equal">
      <formula>$A$1</formula>
    </cfRule>
  </conditionalFormatting>
  <conditionalFormatting sqref="B18:B21">
    <cfRule type="cellIs" dxfId="4" priority="1" stopIfTrue="1" operator="equal">
      <formula>$A$1</formula>
    </cfRule>
  </conditionalFormatting>
  <conditionalFormatting sqref="C8:C10 C12:C16">
    <cfRule type="cellIs" dxfId="3" priority="4" stopIfTrue="1" operator="equal">
      <formula>$A$1</formula>
    </cfRule>
  </conditionalFormatting>
  <conditionalFormatting sqref="C18:C21">
    <cfRule type="cellIs" dxfId="2" priority="2" stopIfTrue="1" operator="equal">
      <formula>$A$1</formula>
    </cfRule>
  </conditionalFormatting>
  <dataValidations count="1">
    <dataValidation type="custom" allowBlank="1" showInputMessage="1" showErrorMessage="1" errorTitle="Unerlaubte Eingabe" error="Es muss eine Note zwischen 1 und 6, auf die halbe Note gerundet eingegeben werden." sqref="C8:C10 C12:C16 C18:C21" xr:uid="{060FBA84-98E9-4E19-B842-E4DA7A17E9AC}">
      <formula1>AND(MOD(C8,0.5)=0,C8&gt;=1,C8&lt;=6)</formula1>
    </dataValidation>
  </dataValidation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F7582-042C-49BA-8BAF-210160D424BA}">
  <dimension ref="A1:D12"/>
  <sheetViews>
    <sheetView tabSelected="1" workbookViewId="0">
      <selection activeCell="A12" sqref="A8:D12"/>
    </sheetView>
  </sheetViews>
  <sheetFormatPr baseColWidth="10" defaultColWidth="11.42578125" defaultRowHeight="15" x14ac:dyDescent="0.25"/>
  <cols>
    <col min="1" max="1" width="42.7109375" customWidth="1"/>
    <col min="2" max="2" width="72.7109375" customWidth="1"/>
    <col min="3" max="4" width="12.7109375" customWidth="1"/>
  </cols>
  <sheetData>
    <row r="1" spans="1:4" ht="24.95" customHeight="1" x14ac:dyDescent="0.25">
      <c r="A1" s="75"/>
      <c r="B1" s="75"/>
      <c r="C1" s="75"/>
      <c r="D1" s="75"/>
    </row>
    <row r="2" spans="1:4" x14ac:dyDescent="0.25">
      <c r="A2" s="75" t="s">
        <v>0</v>
      </c>
      <c r="B2" s="75"/>
      <c r="C2" s="75"/>
      <c r="D2" s="75"/>
    </row>
    <row r="3" spans="1:4" ht="20.25" x14ac:dyDescent="0.25">
      <c r="A3" s="81" t="s">
        <v>44</v>
      </c>
      <c r="B3" s="81"/>
      <c r="C3" s="81"/>
      <c r="D3" s="81"/>
    </row>
    <row r="4" spans="1:4" ht="15.75" x14ac:dyDescent="0.25">
      <c r="A4" s="2"/>
      <c r="B4" s="2"/>
      <c r="C4" s="3"/>
      <c r="D4" s="3"/>
    </row>
    <row r="5" spans="1:4" x14ac:dyDescent="0.25">
      <c r="A5" s="82" t="s">
        <v>17</v>
      </c>
      <c r="B5" s="4" t="s">
        <v>18</v>
      </c>
      <c r="C5" s="5" t="s">
        <v>19</v>
      </c>
      <c r="D5" s="84" t="s">
        <v>20</v>
      </c>
    </row>
    <row r="6" spans="1:4" ht="50.1" customHeight="1" x14ac:dyDescent="0.25">
      <c r="A6" s="83"/>
      <c r="B6" s="6" t="s">
        <v>21</v>
      </c>
      <c r="C6" s="7" t="s">
        <v>22</v>
      </c>
      <c r="D6" s="85"/>
    </row>
    <row r="7" spans="1:4" ht="20.100000000000001" customHeight="1" x14ac:dyDescent="0.25">
      <c r="A7" s="78" t="s">
        <v>45</v>
      </c>
      <c r="B7" s="79"/>
      <c r="C7" s="80"/>
      <c r="D7" s="8" t="str">
        <f>IFERROR(AVERAGE(C8:C12),"")</f>
        <v/>
      </c>
    </row>
    <row r="8" spans="1:4" ht="50.1" customHeight="1" x14ac:dyDescent="0.25">
      <c r="A8" s="11" t="s">
        <v>46</v>
      </c>
      <c r="B8" s="9"/>
      <c r="C8" s="10"/>
      <c r="D8" s="90"/>
    </row>
    <row r="9" spans="1:4" ht="50.1" customHeight="1" x14ac:dyDescent="0.25">
      <c r="A9" s="11" t="s">
        <v>47</v>
      </c>
      <c r="B9" s="12"/>
      <c r="C9" s="13"/>
      <c r="D9" s="88"/>
    </row>
    <row r="10" spans="1:4" ht="50.1" customHeight="1" x14ac:dyDescent="0.25">
      <c r="A10" s="11" t="s">
        <v>48</v>
      </c>
      <c r="B10" s="15"/>
      <c r="C10" s="16"/>
      <c r="D10" s="88"/>
    </row>
    <row r="11" spans="1:4" ht="50.1" customHeight="1" x14ac:dyDescent="0.25">
      <c r="A11" s="11" t="s">
        <v>49</v>
      </c>
      <c r="B11" s="12"/>
      <c r="C11" s="13"/>
      <c r="D11" s="88"/>
    </row>
    <row r="12" spans="1:4" ht="50.1" customHeight="1" x14ac:dyDescent="0.25">
      <c r="A12" s="52" t="s">
        <v>50</v>
      </c>
      <c r="B12" s="53"/>
      <c r="C12" s="54"/>
      <c r="D12" s="91"/>
    </row>
  </sheetData>
  <sheetProtection sheet="1" objects="1" scenarios="1"/>
  <protectedRanges>
    <protectedRange sqref="B8:C12" name="Bereich1"/>
  </protectedRanges>
  <mergeCells count="7">
    <mergeCell ref="D8:D12"/>
    <mergeCell ref="A1:D1"/>
    <mergeCell ref="A2:D2"/>
    <mergeCell ref="A3:D3"/>
    <mergeCell ref="A5:A6"/>
    <mergeCell ref="D5:D6"/>
    <mergeCell ref="A7:C7"/>
  </mergeCells>
  <conditionalFormatting sqref="B8:B12">
    <cfRule type="cellIs" dxfId="1" priority="1" stopIfTrue="1" operator="equal">
      <formula>$A$1</formula>
    </cfRule>
  </conditionalFormatting>
  <conditionalFormatting sqref="C8:C12">
    <cfRule type="cellIs" dxfId="0" priority="2" stopIfTrue="1" operator="equal">
      <formula>$A$1</formula>
    </cfRule>
  </conditionalFormatting>
  <dataValidations count="1">
    <dataValidation type="custom" allowBlank="1" showInputMessage="1" showErrorMessage="1" errorTitle="Unerlaubte Eingabe" error="Es muss eine Note zwischen 1 und 6, auf die halbe Note gerundet eingegeben werden." sqref="C8:C12" xr:uid="{265A3E15-A4BB-4045-82F0-EC87EE2AB6A2}">
      <formula1>AND(MOD(C8,0.5)=0,C8&gt;=1,C8&lt;=6)</formula1>
    </dataValidation>
  </dataValidation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Notenblatt</vt:lpstr>
      <vt:lpstr>Bewertung schriftliche Arbeit</vt:lpstr>
      <vt:lpstr>Bewertung Gestalterische Arbeit</vt:lpstr>
      <vt:lpstr>Arbeitsprozess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Herrmann, Jacqueline (GymMU)</dc:creator>
  <cp:keywords/>
  <dc:description/>
  <cp:lastModifiedBy>Herrmann, Jacqueline (GymMU)</cp:lastModifiedBy>
  <cp:revision/>
  <dcterms:created xsi:type="dcterms:W3CDTF">2025-09-16T12:26:32Z</dcterms:created>
  <dcterms:modified xsi:type="dcterms:W3CDTF">2025-10-13T15:07:04Z</dcterms:modified>
  <cp:category/>
  <cp:contentStatus/>
</cp:coreProperties>
</file>